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งานบุษรินทร์สำรอง\งานบุษรินทร์ปี62\โครงการปี 62\งาน LTC ปี62\รายงาน LTC\"/>
    </mc:Choice>
  </mc:AlternateContent>
  <xr:revisionPtr revIDLastSave="0" documentId="13_ncr:1_{84A44EF5-0249-4F34-B8A5-D2A3ADEE9C3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แบบฟอร์มรายงานเขต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K27" i="1"/>
  <c r="K26" i="1"/>
  <c r="K25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</calcChain>
</file>

<file path=xl/sharedStrings.xml><?xml version="1.0" encoding="utf-8"?>
<sst xmlns="http://schemas.openxmlformats.org/spreadsheetml/2006/main" count="97" uniqueCount="69">
  <si>
    <t xml:space="preserve">แบบฟอร์มรายงานผลการดำเนินงานโครงการ Long Term Care ปีงบประมาณ 2561 เดือน กันยายน 2561 </t>
  </si>
  <si>
    <t>อำเภอ</t>
  </si>
  <si>
    <t>1.จำนวนผู้สูงอายุที่มีภาวะพึ่งพิง
โครงการ LTC (ยอดสะสมของทุกปี 2559-2561)</t>
  </si>
  <si>
    <t>CM</t>
  </si>
  <si>
    <t>CG</t>
  </si>
  <si>
    <r>
      <t xml:space="preserve">4.แผนการดูแลผู้สูงอายุรายบุคคล (Care plan)
</t>
    </r>
    <r>
      <rPr>
        <b/>
        <u/>
        <sz val="16"/>
        <color theme="1"/>
        <rFont val="TH SarabunPSK"/>
        <family val="2"/>
      </rPr>
      <t>ที่จัดทำและได้เสนอต่อคณะอนุกรรมการ LTC แล้ว</t>
    </r>
  </si>
  <si>
    <t>5.ตำบล Long Term Care (ยอดสะสมของทุกปี)</t>
  </si>
  <si>
    <t>6.ผู้สูงอายุที่มีภาวะพึ่งพิงที่เปลี่ยนแปลงดีขึ้น 
(รายงาน 30 ก.ย 61)</t>
  </si>
  <si>
    <t>เฉพาะสิทธิ์ UC</t>
  </si>
  <si>
    <t>รวม</t>
  </si>
  <si>
    <r>
      <t xml:space="preserve">4.1 จำนวน 
Care plan
</t>
    </r>
    <r>
      <rPr>
        <b/>
        <u/>
        <sz val="16"/>
        <color theme="1"/>
        <rFont val="TH SarabunPSK"/>
        <family val="2"/>
      </rPr>
      <t>ปี 2559 - 2560</t>
    </r>
    <r>
      <rPr>
        <b/>
        <sz val="16"/>
        <color theme="1"/>
        <rFont val="TH SarabunPSK"/>
        <family val="2"/>
      </rPr>
      <t xml:space="preserve"> 
(รายเก่า)</t>
    </r>
  </si>
  <si>
    <r>
      <t xml:space="preserve">4.2 จำนวน
 Care plan 
 </t>
    </r>
    <r>
      <rPr>
        <b/>
        <u/>
        <sz val="16"/>
        <color theme="1"/>
        <rFont val="TH SarabunPSK"/>
        <family val="2"/>
      </rPr>
      <t>ปี 2561</t>
    </r>
    <r>
      <rPr>
        <b/>
        <sz val="16"/>
        <color theme="1"/>
        <rFont val="TH SarabunPSK"/>
        <family val="2"/>
      </rPr>
      <t xml:space="preserve"> 
(รายใหม่)</t>
    </r>
  </si>
  <si>
    <r>
      <t xml:space="preserve">4.3 จำนวน Care plan ทั้งหมด
</t>
    </r>
    <r>
      <rPr>
        <b/>
        <u/>
        <sz val="16"/>
        <color theme="1"/>
        <rFont val="TH SarabunPSK"/>
        <family val="2"/>
      </rPr>
      <t>ปี 2559 - 2561</t>
    </r>
    <r>
      <rPr>
        <b/>
        <sz val="16"/>
        <color theme="1"/>
        <rFont val="TH SarabunPSK"/>
        <family val="2"/>
      </rPr>
      <t xml:space="preserve">  
(รายเก่า + รายใหม่)</t>
    </r>
  </si>
  <si>
    <t xml:space="preserve">4.4 ร้อยละ (Care plan ปี 59-61/ผู้สูงอายุปี 59 - 61 x 100) 
 </t>
  </si>
  <si>
    <t>5.1 จำนวนตำบลทั้งหมด</t>
  </si>
  <si>
    <t>5.2 จำนวนตำบลที่เข้าร่วมโครงการ LTC</t>
  </si>
  <si>
    <t>5.3 จำนวนตำบลที่ผ่านเกณฑ์ LTC</t>
  </si>
  <si>
    <t>5.4 ร้อยละ
(จำนวนตำบลผ่านเกณฑ์/จำนวนตำบลทั้งหมด)</t>
  </si>
  <si>
    <t>กลุ่ม 1</t>
  </si>
  <si>
    <t>กลุ่ม 2</t>
  </si>
  <si>
    <t>กลุ่ม 3</t>
  </si>
  <si>
    <t>กลุ่ม 4</t>
  </si>
  <si>
    <t>กลุ่มติดบ้านเปลี่ยนเป็นติดสังคม</t>
  </si>
  <si>
    <t>กลุ่มติดเตียงเปลี่ยนเป็นติดบ้าน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</si>
  <si>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</si>
  <si>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</si>
  <si>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</si>
  <si>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</si>
  <si>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</si>
  <si>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โนนนารายณ์</t>
  </si>
  <si>
    <t>บัวเชด</t>
  </si>
  <si>
    <t>ปราสาท</t>
  </si>
  <si>
    <t>พนมดงรัก</t>
  </si>
  <si>
    <t>เมืองสุรินทร์</t>
  </si>
  <si>
    <t>รัตนบุรี</t>
  </si>
  <si>
    <t>ลำดวน</t>
  </si>
  <si>
    <t>ศรีณรงค์</t>
  </si>
  <si>
    <t>ศีขรภูมิ</t>
  </si>
  <si>
    <t>สนม</t>
  </si>
  <si>
    <r>
      <t xml:space="preserve">4.แผนการดูแลผู้สูงอายุรายบุคคล (Care plan)
</t>
    </r>
    <r>
      <rPr>
        <b/>
        <u/>
        <sz val="16"/>
        <rFont val="TH SarabunPSK"/>
        <family val="2"/>
      </rPr>
      <t>ที่จัดทำและได้เสนอต่อคณะอนุกรรมการ LTC แล้ว</t>
    </r>
  </si>
  <si>
    <r>
      <t xml:space="preserve">4.1 จำนวน 
Care plan
</t>
    </r>
    <r>
      <rPr>
        <b/>
        <u/>
        <sz val="16"/>
        <rFont val="TH SarabunPSK"/>
        <family val="2"/>
      </rPr>
      <t>ปี 2559 - 2560</t>
    </r>
    <r>
      <rPr>
        <b/>
        <sz val="16"/>
        <rFont val="TH SarabunPSK"/>
        <family val="2"/>
      </rPr>
      <t xml:space="preserve"> 
(รายเก่า)</t>
    </r>
  </si>
  <si>
    <r>
      <t xml:space="preserve">4.2 จำนวน
 Care plan 
 </t>
    </r>
    <r>
      <rPr>
        <b/>
        <u/>
        <sz val="16"/>
        <rFont val="TH SarabunPSK"/>
        <family val="2"/>
      </rPr>
      <t>ปี 2561</t>
    </r>
    <r>
      <rPr>
        <b/>
        <sz val="16"/>
        <rFont val="TH SarabunPSK"/>
        <family val="2"/>
      </rPr>
      <t xml:space="preserve"> 
(รายใหม่)</t>
    </r>
  </si>
  <si>
    <r>
      <t xml:space="preserve">4.3 จำนวน Care plan ทั้งหมด
</t>
    </r>
    <r>
      <rPr>
        <b/>
        <u/>
        <sz val="16"/>
        <rFont val="TH SarabunPSK"/>
        <family val="2"/>
      </rPr>
      <t>ปี 2559 - 2561</t>
    </r>
    <r>
      <rPr>
        <b/>
        <sz val="16"/>
        <rFont val="TH SarabunPSK"/>
        <family val="2"/>
      </rPr>
      <t xml:space="preserve">  
(รายเก่า + รายใหม่)</t>
    </r>
  </si>
  <si>
    <t>สังขะ</t>
  </si>
  <si>
    <t>สำโรงทาบ</t>
  </si>
  <si>
    <t>จังหวัด</t>
  </si>
  <si>
    <t>1.จำนวนผู้สูงอายุที่มีภาวะพึ่งพิง
โครงการ LTC (ยอดสะสมของทุกปี)</t>
  </si>
  <si>
    <t>2.จำนวน  
Care manager</t>
  </si>
  <si>
    <t>3.จำนวน 
Caregiver</t>
  </si>
  <si>
    <t>4. Care Plan ที่ได้รับการอนุมัติ</t>
  </si>
  <si>
    <t>5.ผู้สูงอายุที่มีภาวะพึ่งพิงที่เปลี่ยนแปลงดีขึ้น</t>
  </si>
  <si>
    <t>6.ตำบล Long Term Care</t>
  </si>
  <si>
    <t>สะสม</t>
  </si>
  <si>
    <t>จำนวน</t>
  </si>
  <si>
    <t>ร้อยละ (จำนวน CP ที่ได้รับการอนุมัติ/จำนวน CP ทั้งหมด) *100</t>
  </si>
  <si>
    <t>ติดบ้านเป็นติดสังคม</t>
  </si>
  <si>
    <t>ติดเตียงเป็นติดบ้าน</t>
  </si>
  <si>
    <t>6.1 จำนวนตำบลทั้งหมด</t>
  </si>
  <si>
    <t>6.2 จำนวนตำบลที่เข้าร่วมโครงการ LTC</t>
  </si>
  <si>
    <t>6.3 จำนวนตำบลที่ผ่านเกณฑ์ LTC</t>
  </si>
  <si>
    <t>ร้อยละ
(จำนวนตำบลผ่านเกณฑ์/จำนวนตำบลทั้งหมด) *100</t>
  </si>
  <si>
    <t>นครราชสีมา</t>
  </si>
  <si>
    <t>ชัยภูมิ</t>
  </si>
  <si>
    <t>บุรีรัมย์</t>
  </si>
  <si>
    <t>สุรินทร์</t>
  </si>
  <si>
    <t>เขต 9</t>
  </si>
  <si>
    <t>***หมายเหตุ : ตัดยอดทุกวันที่ 30 ของทุกเดือน และส่งให้ศูนย์อนามัย</t>
  </si>
  <si>
    <t>ประจำเดือน กรกฎาคม 2562</t>
  </si>
  <si>
    <t>แบบฟอร์มรายงานข้อมูลโครงการ Long Term Care ปี 2562 (ต.ค. 61 - ก.ค.62)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</si>
</sst>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sz val="12"/>
      <name val="Times New Roman"/>
      <family val="1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EA6C"/>
        <bgColor indexed="64"/>
      </patternFill>
    </fill>
    <fill>
      <patternFill patternType="solid">
        <fgColor rgb="FFC5DCF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7C5A7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2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0" borderId="7" xfId="0" applyFont="1" applyBorder="1"/>
    <xf numFmtId="187" fontId="5" fillId="2" borderId="7" xfId="1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2" fontId="4" fillId="0" borderId="7" xfId="0" applyNumberFormat="1" applyFont="1" applyBorder="1"/>
    <xf numFmtId="0" fontId="5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2" applyFont="1" applyFill="1" applyBorder="1"/>
    <xf numFmtId="187" fontId="4" fillId="2" borderId="7" xfId="1" applyNumberFormat="1" applyFont="1" applyFill="1" applyBorder="1" applyAlignment="1">
      <alignment horizontal="center" vertical="center" wrapText="1"/>
    </xf>
    <xf numFmtId="187" fontId="4" fillId="2" borderId="7" xfId="1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right" vertical="center" wrapText="1"/>
    </xf>
    <xf numFmtId="0" fontId="8" fillId="0" borderId="0" xfId="0" applyFont="1"/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 wrapText="1"/>
    </xf>
    <xf numFmtId="1" fontId="8" fillId="2" borderId="12" xfId="0" applyNumberFormat="1" applyFont="1" applyFill="1" applyBorder="1" applyAlignment="1">
      <alignment horizontal="right" vertical="center" wrapText="1"/>
    </xf>
    <xf numFmtId="2" fontId="8" fillId="2" borderId="12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187" fontId="8" fillId="2" borderId="7" xfId="1" applyNumberFormat="1" applyFont="1" applyFill="1" applyBorder="1" applyAlignment="1">
      <alignment horizontal="right" vertical="center" wrapText="1"/>
    </xf>
    <xf numFmtId="1" fontId="8" fillId="2" borderId="7" xfId="1" applyNumberFormat="1" applyFont="1" applyFill="1" applyBorder="1" applyAlignment="1">
      <alignment horizontal="right"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187" fontId="8" fillId="2" borderId="7" xfId="0" applyNumberFormat="1" applyFont="1" applyFill="1" applyBorder="1" applyAlignment="1">
      <alignment horizontal="right" vertical="center" wrapText="1"/>
    </xf>
    <xf numFmtId="2" fontId="8" fillId="2" borderId="7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/>
    </xf>
    <xf numFmtId="187" fontId="4" fillId="2" borderId="7" xfId="1" applyNumberFormat="1" applyFont="1" applyFill="1" applyBorder="1" applyAlignment="1">
      <alignment horizontal="right" vertical="center" wrapText="1"/>
    </xf>
    <xf numFmtId="1" fontId="4" fillId="2" borderId="7" xfId="1" applyNumberFormat="1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right" vertical="center"/>
    </xf>
    <xf numFmtId="188" fontId="8" fillId="0" borderId="0" xfId="0" applyNumberFormat="1" applyFont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2" fontId="4" fillId="2" borderId="7" xfId="1" applyNumberFormat="1" applyFont="1" applyFill="1" applyBorder="1" applyAlignment="1">
      <alignment horizontal="right" vertical="center" wrapText="1"/>
    </xf>
    <xf numFmtId="187" fontId="4" fillId="2" borderId="4" xfId="1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87" fontId="4" fillId="2" borderId="7" xfId="0" applyNumberFormat="1" applyFont="1" applyFill="1" applyBorder="1" applyAlignment="1">
      <alignment horizontal="right" vertical="center" wrapText="1"/>
    </xf>
    <xf numFmtId="187" fontId="8" fillId="2" borderId="0" xfId="0" applyNumberFormat="1" applyFont="1" applyFill="1"/>
    <xf numFmtId="0" fontId="8" fillId="2" borderId="0" xfId="0" applyFont="1" applyFill="1"/>
    <xf numFmtId="2" fontId="4" fillId="2" borderId="7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4" xr:uid="{00000000-0005-0000-0000-000003000000}"/>
    <cellStyle name="เครื่องหมายจุลภาค 3" xfId="5" xr:uid="{00000000-0005-0000-0000-000004000000}"/>
    <cellStyle name="เครื่องหมายจุลภาค 4" xfId="6" xr:uid="{00000000-0005-0000-0000-000005000000}"/>
    <cellStyle name="ปกติ 2" xfId="7" xr:uid="{00000000-0005-0000-0000-000006000000}"/>
    <cellStyle name="ปกติ_เครือข่าย รพ.สต.นครราชสีมา 350 แห่ง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"/>
  <sheetViews>
    <sheetView tabSelected="1" workbookViewId="0">
      <selection sqref="A1:R1"/>
    </sheetView>
  </sheetViews>
  <sheetFormatPr defaultColWidth="9" defaultRowHeight="21" x14ac:dyDescent="0.35"/>
  <cols>
    <col min="1" max="1" width="13.125" style="21" customWidth="1"/>
    <col min="2" max="2" width="9.25" style="21" customWidth="1"/>
    <col min="3" max="5" width="7.25" style="21" customWidth="1"/>
    <col min="6" max="6" width="9.875" style="21" customWidth="1"/>
    <col min="7" max="7" width="7.875" style="21" customWidth="1"/>
    <col min="8" max="8" width="6.125" style="21" customWidth="1"/>
    <col min="9" max="9" width="7.375" style="21" customWidth="1"/>
    <col min="10" max="10" width="6" style="21" customWidth="1"/>
    <col min="11" max="11" width="8.375" style="21" customWidth="1"/>
    <col min="12" max="12" width="15.25" style="21" customWidth="1"/>
    <col min="13" max="13" width="10.75" style="21" customWidth="1"/>
    <col min="14" max="14" width="9.125" style="21" customWidth="1"/>
    <col min="15" max="15" width="8" style="21" customWidth="1"/>
    <col min="16" max="16" width="12.125" style="21" customWidth="1"/>
    <col min="17" max="17" width="9.375" style="21" customWidth="1"/>
    <col min="18" max="18" width="15.125" style="21" customWidth="1"/>
    <col min="19" max="16384" width="9" style="21"/>
  </cols>
  <sheetData>
    <row r="1" spans="1:19" x14ac:dyDescent="0.35">
      <c r="A1" s="73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9" x14ac:dyDescent="0.35">
      <c r="A2" s="22"/>
      <c r="B2" s="75" t="s">
        <v>67</v>
      </c>
      <c r="C2" s="75"/>
      <c r="D2" s="75"/>
      <c r="E2" s="75"/>
      <c r="F2" s="75"/>
      <c r="G2" s="75"/>
      <c r="H2" s="75"/>
      <c r="I2" s="75"/>
      <c r="J2" s="75"/>
      <c r="K2" s="75"/>
      <c r="L2" s="23"/>
      <c r="M2" s="22"/>
      <c r="N2" s="22"/>
      <c r="O2" s="24"/>
      <c r="P2" s="24"/>
      <c r="Q2" s="24"/>
      <c r="R2" s="25"/>
    </row>
    <row r="3" spans="1:19" ht="63" customHeight="1" x14ac:dyDescent="0.35">
      <c r="A3" s="76" t="s">
        <v>45</v>
      </c>
      <c r="B3" s="79" t="s">
        <v>46</v>
      </c>
      <c r="C3" s="79"/>
      <c r="D3" s="79"/>
      <c r="E3" s="79"/>
      <c r="F3" s="79"/>
      <c r="G3" s="80" t="s">
        <v>47</v>
      </c>
      <c r="H3" s="80"/>
      <c r="I3" s="81" t="s">
        <v>48</v>
      </c>
      <c r="J3" s="81"/>
      <c r="K3" s="82" t="s">
        <v>49</v>
      </c>
      <c r="L3" s="83"/>
      <c r="M3" s="84" t="s">
        <v>50</v>
      </c>
      <c r="N3" s="85"/>
      <c r="O3" s="86" t="s">
        <v>51</v>
      </c>
      <c r="P3" s="86"/>
      <c r="Q3" s="86"/>
      <c r="R3" s="86"/>
    </row>
    <row r="4" spans="1:19" ht="23.25" customHeight="1" x14ac:dyDescent="0.35">
      <c r="A4" s="77"/>
      <c r="B4" s="87" t="s">
        <v>8</v>
      </c>
      <c r="C4" s="88"/>
      <c r="D4" s="88"/>
      <c r="E4" s="89"/>
      <c r="F4" s="66" t="s">
        <v>9</v>
      </c>
      <c r="G4" s="68" t="s">
        <v>52</v>
      </c>
      <c r="H4" s="68">
        <v>2562</v>
      </c>
      <c r="I4" s="70" t="s">
        <v>52</v>
      </c>
      <c r="J4" s="72">
        <v>2562</v>
      </c>
      <c r="K4" s="58" t="s">
        <v>53</v>
      </c>
      <c r="L4" s="58" t="s">
        <v>54</v>
      </c>
      <c r="M4" s="60" t="s">
        <v>55</v>
      </c>
      <c r="N4" s="62" t="s">
        <v>56</v>
      </c>
      <c r="O4" s="64" t="s">
        <v>57</v>
      </c>
      <c r="P4" s="64" t="s">
        <v>58</v>
      </c>
      <c r="Q4" s="64" t="s">
        <v>59</v>
      </c>
      <c r="R4" s="90" t="s">
        <v>60</v>
      </c>
    </row>
    <row r="5" spans="1:19" ht="108.75" customHeight="1" x14ac:dyDescent="0.35">
      <c r="A5" s="78"/>
      <c r="B5" s="26" t="s">
        <v>18</v>
      </c>
      <c r="C5" s="26" t="s">
        <v>19</v>
      </c>
      <c r="D5" s="26" t="s">
        <v>20</v>
      </c>
      <c r="E5" s="26" t="s">
        <v>21</v>
      </c>
      <c r="F5" s="67"/>
      <c r="G5" s="69"/>
      <c r="H5" s="69"/>
      <c r="I5" s="71"/>
      <c r="J5" s="71"/>
      <c r="K5" s="59"/>
      <c r="L5" s="59"/>
      <c r="M5" s="61"/>
      <c r="N5" s="63"/>
      <c r="O5" s="65"/>
      <c r="P5" s="65"/>
      <c r="Q5" s="65"/>
      <c r="R5" s="91"/>
    </row>
    <row r="6" spans="1:19" x14ac:dyDescent="0.35">
      <c r="A6" s="27" t="s">
        <v>61</v>
      </c>
      <c r="B6" s="28"/>
      <c r="C6" s="28"/>
      <c r="D6" s="28"/>
      <c r="E6" s="28"/>
      <c r="F6" s="46">
        <v>9978</v>
      </c>
      <c r="G6" s="30">
        <v>452</v>
      </c>
      <c r="H6" s="30">
        <v>0</v>
      </c>
      <c r="I6" s="30">
        <v>2312</v>
      </c>
      <c r="J6" s="30">
        <v>0</v>
      </c>
      <c r="K6" s="47">
        <v>9279</v>
      </c>
      <c r="L6" s="31">
        <v>92.99</v>
      </c>
      <c r="M6" s="29"/>
      <c r="N6" s="32"/>
      <c r="O6" s="28">
        <v>289</v>
      </c>
      <c r="P6" s="28">
        <v>266</v>
      </c>
      <c r="Q6" s="28">
        <v>259</v>
      </c>
      <c r="R6" s="29">
        <v>89.62</v>
      </c>
    </row>
    <row r="7" spans="1:19" x14ac:dyDescent="0.35">
      <c r="A7" s="27" t="s">
        <v>62</v>
      </c>
      <c r="B7" s="33"/>
      <c r="C7" s="33"/>
      <c r="D7" s="33"/>
      <c r="E7" s="33"/>
      <c r="F7" s="33">
        <v>6094</v>
      </c>
      <c r="G7" s="34">
        <v>271</v>
      </c>
      <c r="H7" s="34">
        <v>0</v>
      </c>
      <c r="I7" s="34">
        <v>2443</v>
      </c>
      <c r="J7" s="34">
        <v>0</v>
      </c>
      <c r="K7" s="35">
        <v>5921</v>
      </c>
      <c r="L7" s="36">
        <v>97.16</v>
      </c>
      <c r="M7" s="33"/>
      <c r="N7" s="33"/>
      <c r="O7" s="33">
        <v>124</v>
      </c>
      <c r="P7" s="33">
        <v>124</v>
      </c>
      <c r="Q7" s="37">
        <v>116</v>
      </c>
      <c r="R7" s="38">
        <v>93.55</v>
      </c>
    </row>
    <row r="8" spans="1:19" s="53" customFormat="1" x14ac:dyDescent="0.35">
      <c r="A8" s="16" t="s">
        <v>63</v>
      </c>
      <c r="B8" s="41">
        <v>2490</v>
      </c>
      <c r="C8" s="41">
        <v>910</v>
      </c>
      <c r="D8" s="41">
        <v>938</v>
      </c>
      <c r="E8" s="41">
        <v>285</v>
      </c>
      <c r="F8" s="41">
        <v>4623</v>
      </c>
      <c r="G8" s="42">
        <v>267</v>
      </c>
      <c r="H8" s="42">
        <v>0</v>
      </c>
      <c r="I8" s="42">
        <v>2773</v>
      </c>
      <c r="J8" s="42">
        <v>0</v>
      </c>
      <c r="K8" s="41">
        <v>3345</v>
      </c>
      <c r="L8" s="48">
        <v>72.355613238157048</v>
      </c>
      <c r="M8" s="41">
        <v>113</v>
      </c>
      <c r="N8" s="49">
        <v>154</v>
      </c>
      <c r="O8" s="50">
        <v>189</v>
      </c>
      <c r="P8" s="51">
        <v>186</v>
      </c>
      <c r="Q8" s="51">
        <v>170</v>
      </c>
      <c r="R8" s="54">
        <v>89.95</v>
      </c>
      <c r="S8" s="52"/>
    </row>
    <row r="9" spans="1:19" x14ac:dyDescent="0.35">
      <c r="A9" s="39" t="s">
        <v>64</v>
      </c>
      <c r="B9" s="40"/>
      <c r="C9" s="40"/>
      <c r="D9" s="40"/>
      <c r="E9" s="40"/>
      <c r="F9" s="45">
        <v>6096</v>
      </c>
      <c r="G9" s="42">
        <v>272</v>
      </c>
      <c r="H9" s="42">
        <v>0</v>
      </c>
      <c r="I9" s="42">
        <v>2413</v>
      </c>
      <c r="J9" s="42">
        <v>0</v>
      </c>
      <c r="K9" s="45">
        <v>5995</v>
      </c>
      <c r="L9" s="43">
        <v>98.34</v>
      </c>
      <c r="M9" s="40"/>
      <c r="N9" s="40"/>
      <c r="O9" s="41">
        <v>159</v>
      </c>
      <c r="P9" s="41">
        <v>146</v>
      </c>
      <c r="Q9" s="41">
        <v>146</v>
      </c>
      <c r="R9" s="43">
        <v>91.82</v>
      </c>
    </row>
    <row r="10" spans="1:19" x14ac:dyDescent="0.35">
      <c r="A10" s="39" t="s">
        <v>65</v>
      </c>
      <c r="B10" s="33"/>
      <c r="C10" s="33"/>
      <c r="D10" s="33"/>
      <c r="E10" s="33"/>
      <c r="F10" s="33">
        <v>26791</v>
      </c>
      <c r="G10" s="33">
        <v>1262</v>
      </c>
      <c r="H10" s="34">
        <v>0</v>
      </c>
      <c r="I10" s="33">
        <v>9941</v>
      </c>
      <c r="J10" s="34">
        <v>0</v>
      </c>
      <c r="K10" s="33">
        <v>24540</v>
      </c>
      <c r="L10" s="36">
        <v>91.6</v>
      </c>
      <c r="M10" s="33"/>
      <c r="N10" s="33"/>
      <c r="O10" s="33">
        <f>SUM(O6:O9)</f>
        <v>761</v>
      </c>
      <c r="P10" s="37">
        <f>SUM(P6:P9)</f>
        <v>722</v>
      </c>
      <c r="Q10" s="37">
        <f>SUM(Q6:Q9)</f>
        <v>691</v>
      </c>
      <c r="R10" s="38">
        <v>90.8</v>
      </c>
    </row>
    <row r="11" spans="1:19" x14ac:dyDescent="0.35">
      <c r="A11" s="55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</row>
    <row r="12" spans="1:19" x14ac:dyDescent="0.35">
      <c r="Q12" s="44"/>
    </row>
  </sheetData>
  <mergeCells count="24">
    <mergeCell ref="A1:R1"/>
    <mergeCell ref="B2:K2"/>
    <mergeCell ref="A3:A5"/>
    <mergeCell ref="B3:F3"/>
    <mergeCell ref="G3:H3"/>
    <mergeCell ref="I3:J3"/>
    <mergeCell ref="K3:L3"/>
    <mergeCell ref="M3:N3"/>
    <mergeCell ref="O3:R3"/>
    <mergeCell ref="B4:E4"/>
    <mergeCell ref="R4:R5"/>
    <mergeCell ref="A11:R11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7"/>
  <sheetViews>
    <sheetView topLeftCell="A16" workbookViewId="0">
      <selection activeCell="M27" sqref="M27:P27"/>
    </sheetView>
  </sheetViews>
  <sheetFormatPr defaultRowHeight="14.25" x14ac:dyDescent="0.2"/>
  <sheetData>
    <row r="2" spans="1:18" ht="21" x14ac:dyDescent="0.2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</row>
    <row r="3" spans="1:18" ht="21" x14ac:dyDescent="0.2">
      <c r="A3" s="99" t="s">
        <v>1</v>
      </c>
      <c r="B3" s="102" t="s">
        <v>2</v>
      </c>
      <c r="C3" s="103"/>
      <c r="D3" s="103"/>
      <c r="E3" s="103"/>
      <c r="F3" s="104"/>
      <c r="G3" s="1" t="s">
        <v>3</v>
      </c>
      <c r="H3" s="2" t="s">
        <v>4</v>
      </c>
      <c r="I3" s="105" t="s">
        <v>5</v>
      </c>
      <c r="J3" s="106"/>
      <c r="K3" s="106"/>
      <c r="L3" s="107"/>
      <c r="M3" s="102" t="s">
        <v>6</v>
      </c>
      <c r="N3" s="103"/>
      <c r="O3" s="103"/>
      <c r="P3" s="104"/>
      <c r="Q3" s="108" t="s">
        <v>7</v>
      </c>
      <c r="R3" s="109"/>
    </row>
    <row r="4" spans="1:18" ht="21" x14ac:dyDescent="0.2">
      <c r="A4" s="100"/>
      <c r="B4" s="102" t="s">
        <v>8</v>
      </c>
      <c r="C4" s="103"/>
      <c r="D4" s="103"/>
      <c r="E4" s="104"/>
      <c r="F4" s="99" t="s">
        <v>9</v>
      </c>
      <c r="G4" s="99">
        <v>2561</v>
      </c>
      <c r="H4" s="99">
        <v>2561</v>
      </c>
      <c r="I4" s="92" t="s">
        <v>10</v>
      </c>
      <c r="J4" s="92" t="s">
        <v>11</v>
      </c>
      <c r="K4" s="92" t="s">
        <v>12</v>
      </c>
      <c r="L4" s="92" t="s">
        <v>13</v>
      </c>
      <c r="M4" s="92" t="s">
        <v>14</v>
      </c>
      <c r="N4" s="92" t="s">
        <v>15</v>
      </c>
      <c r="O4" s="92" t="s">
        <v>16</v>
      </c>
      <c r="P4" s="92" t="s">
        <v>17</v>
      </c>
      <c r="Q4" s="110"/>
      <c r="R4" s="98"/>
    </row>
    <row r="5" spans="1:18" ht="84" x14ac:dyDescent="0.2">
      <c r="A5" s="101"/>
      <c r="B5" s="3" t="s">
        <v>18</v>
      </c>
      <c r="C5" s="3" t="s">
        <v>19</v>
      </c>
      <c r="D5" s="3" t="s">
        <v>20</v>
      </c>
      <c r="E5" s="3" t="s">
        <v>21</v>
      </c>
      <c r="F5" s="101"/>
      <c r="G5" s="101"/>
      <c r="H5" s="101"/>
      <c r="I5" s="93"/>
      <c r="J5" s="93"/>
      <c r="K5" s="93"/>
      <c r="L5" s="93"/>
      <c r="M5" s="93"/>
      <c r="N5" s="93"/>
      <c r="O5" s="93"/>
      <c r="P5" s="93"/>
      <c r="Q5" s="4" t="s">
        <v>22</v>
      </c>
      <c r="R5" s="4" t="s">
        <v>23</v>
      </c>
    </row>
    <row r="6" spans="1:18" ht="21" x14ac:dyDescent="0.35">
      <c r="A6" s="5" t="s">
        <v>24</v>
      </c>
      <c r="B6" s="6">
        <v>115</v>
      </c>
      <c r="C6" s="6">
        <v>61</v>
      </c>
      <c r="D6" s="6">
        <v>40</v>
      </c>
      <c r="E6" s="6">
        <v>14</v>
      </c>
      <c r="F6" s="7">
        <f t="shared" ref="F6:F20" si="0">SUM(B6:E6)</f>
        <v>230</v>
      </c>
      <c r="G6" s="8">
        <v>8</v>
      </c>
      <c r="H6" s="8">
        <v>42</v>
      </c>
      <c r="I6" s="9">
        <v>94</v>
      </c>
      <c r="J6" s="7">
        <v>88</v>
      </c>
      <c r="K6" s="7">
        <f t="shared" ref="K6:K20" si="1">SUM(I6:J6)</f>
        <v>182</v>
      </c>
      <c r="L6" s="10">
        <v>79.13</v>
      </c>
      <c r="M6" s="11">
        <v>6</v>
      </c>
      <c r="N6" s="12">
        <v>5</v>
      </c>
      <c r="O6" s="12">
        <v>4</v>
      </c>
      <c r="P6" s="10">
        <v>66.67</v>
      </c>
      <c r="Q6" s="13">
        <v>4</v>
      </c>
      <c r="R6" s="13">
        <v>8</v>
      </c>
    </row>
    <row r="7" spans="1:18" ht="21" x14ac:dyDescent="0.35">
      <c r="A7" s="5" t="s">
        <v>25</v>
      </c>
      <c r="B7" s="6">
        <v>98</v>
      </c>
      <c r="C7" s="6">
        <v>51</v>
      </c>
      <c r="D7" s="6">
        <v>20</v>
      </c>
      <c r="E7" s="6">
        <v>10</v>
      </c>
      <c r="F7" s="7">
        <f t="shared" si="0"/>
        <v>179</v>
      </c>
      <c r="G7" s="14">
        <v>3</v>
      </c>
      <c r="H7" s="15">
        <v>40</v>
      </c>
      <c r="I7" s="9">
        <v>126</v>
      </c>
      <c r="J7" s="7">
        <v>53</v>
      </c>
      <c r="K7" s="7">
        <f t="shared" si="1"/>
        <v>179</v>
      </c>
      <c r="L7" s="10">
        <v>100</v>
      </c>
      <c r="M7" s="16">
        <v>5</v>
      </c>
      <c r="N7" s="12">
        <v>5</v>
      </c>
      <c r="O7" s="12">
        <v>5</v>
      </c>
      <c r="P7" s="10">
        <v>100</v>
      </c>
      <c r="Q7" s="13">
        <v>11</v>
      </c>
      <c r="R7" s="13">
        <v>9</v>
      </c>
    </row>
    <row r="8" spans="1:18" ht="21" x14ac:dyDescent="0.35">
      <c r="A8" s="5" t="s">
        <v>26</v>
      </c>
      <c r="B8" s="6">
        <v>177</v>
      </c>
      <c r="C8" s="6">
        <v>53</v>
      </c>
      <c r="D8" s="6">
        <v>61</v>
      </c>
      <c r="E8" s="6">
        <v>3</v>
      </c>
      <c r="F8" s="7">
        <f t="shared" si="0"/>
        <v>294</v>
      </c>
      <c r="G8" s="14">
        <v>4</v>
      </c>
      <c r="H8" s="15">
        <v>20</v>
      </c>
      <c r="I8" s="9">
        <v>294</v>
      </c>
      <c r="J8" s="7">
        <v>0</v>
      </c>
      <c r="K8" s="7">
        <f t="shared" si="1"/>
        <v>294</v>
      </c>
      <c r="L8" s="10">
        <v>100</v>
      </c>
      <c r="M8" s="16">
        <v>9</v>
      </c>
      <c r="N8" s="12">
        <v>9</v>
      </c>
      <c r="O8" s="12">
        <v>9</v>
      </c>
      <c r="P8" s="10">
        <v>100</v>
      </c>
      <c r="Q8" s="13">
        <v>28</v>
      </c>
      <c r="R8" s="13">
        <v>12</v>
      </c>
    </row>
    <row r="9" spans="1:18" ht="21" x14ac:dyDescent="0.35">
      <c r="A9" s="5" t="s">
        <v>27</v>
      </c>
      <c r="B9" s="6">
        <v>145</v>
      </c>
      <c r="C9" s="6">
        <v>58</v>
      </c>
      <c r="D9" s="6">
        <v>35</v>
      </c>
      <c r="E9" s="6">
        <v>15</v>
      </c>
      <c r="F9" s="7">
        <f t="shared" si="0"/>
        <v>253</v>
      </c>
      <c r="G9" s="14">
        <v>15</v>
      </c>
      <c r="H9" s="15">
        <v>60</v>
      </c>
      <c r="I9" s="9">
        <v>218</v>
      </c>
      <c r="J9" s="7">
        <v>35</v>
      </c>
      <c r="K9" s="7">
        <f t="shared" si="1"/>
        <v>253</v>
      </c>
      <c r="L9" s="10">
        <v>100</v>
      </c>
      <c r="M9" s="16">
        <v>9</v>
      </c>
      <c r="N9" s="12">
        <v>9</v>
      </c>
      <c r="O9" s="12">
        <v>9</v>
      </c>
      <c r="P9" s="10">
        <v>100</v>
      </c>
      <c r="Q9" s="13">
        <v>5</v>
      </c>
      <c r="R9" s="13">
        <v>6</v>
      </c>
    </row>
    <row r="10" spans="1:18" ht="21" x14ac:dyDescent="0.35">
      <c r="A10" s="5" t="s">
        <v>28</v>
      </c>
      <c r="B10" s="6">
        <v>612</v>
      </c>
      <c r="C10" s="6">
        <v>166</v>
      </c>
      <c r="D10" s="6">
        <v>124</v>
      </c>
      <c r="E10" s="6">
        <v>22</v>
      </c>
      <c r="F10" s="7">
        <f t="shared" si="0"/>
        <v>924</v>
      </c>
      <c r="G10" s="14">
        <v>11</v>
      </c>
      <c r="H10" s="15">
        <v>30</v>
      </c>
      <c r="I10" s="9">
        <v>924</v>
      </c>
      <c r="J10" s="7">
        <v>0</v>
      </c>
      <c r="K10" s="7">
        <f t="shared" si="1"/>
        <v>924</v>
      </c>
      <c r="L10" s="10">
        <v>100</v>
      </c>
      <c r="M10" s="16">
        <v>10</v>
      </c>
      <c r="N10" s="12">
        <v>10</v>
      </c>
      <c r="O10" s="12">
        <v>10</v>
      </c>
      <c r="P10" s="10">
        <v>100</v>
      </c>
      <c r="Q10" s="13">
        <v>21</v>
      </c>
      <c r="R10" s="13">
        <v>21</v>
      </c>
    </row>
    <row r="11" spans="1:18" ht="21" x14ac:dyDescent="0.35">
      <c r="A11" s="5" t="s">
        <v>29</v>
      </c>
      <c r="B11" s="6">
        <v>43</v>
      </c>
      <c r="C11" s="6">
        <v>12</v>
      </c>
      <c r="D11" s="6">
        <v>7</v>
      </c>
      <c r="E11" s="6">
        <v>2</v>
      </c>
      <c r="F11" s="7">
        <f t="shared" si="0"/>
        <v>64</v>
      </c>
      <c r="G11" s="14">
        <v>10</v>
      </c>
      <c r="H11" s="15">
        <v>50</v>
      </c>
      <c r="I11" s="9">
        <v>36</v>
      </c>
      <c r="J11" s="7">
        <v>0</v>
      </c>
      <c r="K11" s="7">
        <f t="shared" si="1"/>
        <v>36</v>
      </c>
      <c r="L11" s="10">
        <v>56.25</v>
      </c>
      <c r="M11" s="16">
        <v>5</v>
      </c>
      <c r="N11" s="12">
        <v>4</v>
      </c>
      <c r="O11" s="12">
        <v>3</v>
      </c>
      <c r="P11" s="10">
        <v>60</v>
      </c>
      <c r="Q11" s="13">
        <v>10</v>
      </c>
      <c r="R11" s="13">
        <v>5</v>
      </c>
    </row>
    <row r="12" spans="1:18" ht="21" x14ac:dyDescent="0.35">
      <c r="A12" s="5" t="s">
        <v>30</v>
      </c>
      <c r="B12" s="6">
        <v>60</v>
      </c>
      <c r="C12" s="6">
        <v>31</v>
      </c>
      <c r="D12" s="6">
        <v>17</v>
      </c>
      <c r="E12" s="6">
        <v>16</v>
      </c>
      <c r="F12" s="7">
        <f t="shared" si="0"/>
        <v>124</v>
      </c>
      <c r="G12" s="14">
        <v>9</v>
      </c>
      <c r="H12" s="15">
        <v>20</v>
      </c>
      <c r="I12" s="9">
        <v>105</v>
      </c>
      <c r="J12" s="7">
        <v>0</v>
      </c>
      <c r="K12" s="7">
        <f t="shared" si="1"/>
        <v>105</v>
      </c>
      <c r="L12" s="10">
        <v>84.68</v>
      </c>
      <c r="M12" s="16">
        <v>6</v>
      </c>
      <c r="N12" s="12">
        <v>5</v>
      </c>
      <c r="O12" s="12">
        <v>4</v>
      </c>
      <c r="P12" s="10">
        <v>66.67</v>
      </c>
      <c r="Q12" s="13">
        <v>11</v>
      </c>
      <c r="R12" s="13">
        <v>8</v>
      </c>
    </row>
    <row r="13" spans="1:18" ht="21" x14ac:dyDescent="0.35">
      <c r="A13" s="5" t="s">
        <v>31</v>
      </c>
      <c r="B13" s="6">
        <v>412</v>
      </c>
      <c r="C13" s="6">
        <v>206</v>
      </c>
      <c r="D13" s="6">
        <v>117</v>
      </c>
      <c r="E13" s="6">
        <v>36</v>
      </c>
      <c r="F13" s="7">
        <f t="shared" si="0"/>
        <v>771</v>
      </c>
      <c r="G13" s="14">
        <v>17</v>
      </c>
      <c r="H13" s="15">
        <v>153</v>
      </c>
      <c r="I13" s="9">
        <v>590</v>
      </c>
      <c r="J13" s="7">
        <v>121</v>
      </c>
      <c r="K13" s="7">
        <f t="shared" si="1"/>
        <v>711</v>
      </c>
      <c r="L13" s="10">
        <v>92.22</v>
      </c>
      <c r="M13" s="16">
        <v>18</v>
      </c>
      <c r="N13" s="12">
        <v>14</v>
      </c>
      <c r="O13" s="12">
        <v>12</v>
      </c>
      <c r="P13" s="10">
        <v>66.67</v>
      </c>
      <c r="Q13" s="13">
        <v>30</v>
      </c>
      <c r="R13" s="13">
        <v>27</v>
      </c>
    </row>
    <row r="14" spans="1:18" ht="21" x14ac:dyDescent="0.35">
      <c r="A14" s="5" t="s">
        <v>32</v>
      </c>
      <c r="B14" s="6">
        <v>256</v>
      </c>
      <c r="C14" s="6">
        <v>53</v>
      </c>
      <c r="D14" s="6">
        <v>29</v>
      </c>
      <c r="E14" s="6">
        <v>31</v>
      </c>
      <c r="F14" s="7">
        <f t="shared" si="0"/>
        <v>369</v>
      </c>
      <c r="G14" s="14">
        <v>6</v>
      </c>
      <c r="H14" s="15">
        <v>59</v>
      </c>
      <c r="I14" s="9">
        <v>369</v>
      </c>
      <c r="J14" s="7">
        <v>0</v>
      </c>
      <c r="K14" s="7">
        <f t="shared" si="1"/>
        <v>369</v>
      </c>
      <c r="L14" s="10">
        <v>100</v>
      </c>
      <c r="M14" s="16">
        <v>4</v>
      </c>
      <c r="N14" s="12">
        <v>4</v>
      </c>
      <c r="O14" s="12">
        <v>4</v>
      </c>
      <c r="P14" s="10">
        <v>100</v>
      </c>
      <c r="Q14" s="13">
        <v>4</v>
      </c>
      <c r="R14" s="13">
        <v>3</v>
      </c>
    </row>
    <row r="15" spans="1:18" ht="21" x14ac:dyDescent="0.35">
      <c r="A15" s="5" t="s">
        <v>33</v>
      </c>
      <c r="B15" s="6">
        <v>381</v>
      </c>
      <c r="C15" s="6">
        <v>94</v>
      </c>
      <c r="D15" s="6">
        <v>178</v>
      </c>
      <c r="E15" s="6">
        <v>27</v>
      </c>
      <c r="F15" s="7">
        <f t="shared" si="0"/>
        <v>680</v>
      </c>
      <c r="G15" s="14">
        <v>29</v>
      </c>
      <c r="H15" s="15">
        <v>120</v>
      </c>
      <c r="I15" s="9">
        <v>491</v>
      </c>
      <c r="J15" s="7">
        <v>151</v>
      </c>
      <c r="K15" s="7">
        <f t="shared" si="1"/>
        <v>642</v>
      </c>
      <c r="L15" s="10">
        <v>94.41</v>
      </c>
      <c r="M15" s="16">
        <v>21</v>
      </c>
      <c r="N15" s="12">
        <v>21</v>
      </c>
      <c r="O15" s="12">
        <v>21</v>
      </c>
      <c r="P15" s="10">
        <v>100</v>
      </c>
      <c r="Q15" s="13">
        <v>29</v>
      </c>
      <c r="R15" s="13">
        <v>14</v>
      </c>
    </row>
    <row r="16" spans="1:18" ht="21" x14ac:dyDescent="0.35">
      <c r="A16" s="5" t="s">
        <v>34</v>
      </c>
      <c r="B16" s="6">
        <v>140</v>
      </c>
      <c r="C16" s="6">
        <v>56</v>
      </c>
      <c r="D16" s="6">
        <v>61</v>
      </c>
      <c r="E16" s="6">
        <v>15</v>
      </c>
      <c r="F16" s="7">
        <f t="shared" si="0"/>
        <v>272</v>
      </c>
      <c r="G16" s="14">
        <v>10</v>
      </c>
      <c r="H16" s="15">
        <v>20</v>
      </c>
      <c r="I16" s="9">
        <v>240</v>
      </c>
      <c r="J16" s="7">
        <v>0</v>
      </c>
      <c r="K16" s="7">
        <f t="shared" si="1"/>
        <v>240</v>
      </c>
      <c r="L16" s="10">
        <v>88.24</v>
      </c>
      <c r="M16" s="16">
        <v>12</v>
      </c>
      <c r="N16" s="12">
        <v>12</v>
      </c>
      <c r="O16" s="12">
        <v>11</v>
      </c>
      <c r="P16" s="10">
        <v>91.67</v>
      </c>
      <c r="Q16" s="13">
        <v>14</v>
      </c>
      <c r="R16" s="13">
        <v>27</v>
      </c>
    </row>
    <row r="17" spans="1:18" ht="21" x14ac:dyDescent="0.35">
      <c r="A17" s="5" t="s">
        <v>35</v>
      </c>
      <c r="B17" s="6">
        <v>86</v>
      </c>
      <c r="C17" s="6">
        <v>40</v>
      </c>
      <c r="D17" s="6">
        <v>14</v>
      </c>
      <c r="E17" s="6">
        <v>12</v>
      </c>
      <c r="F17" s="7">
        <f t="shared" si="0"/>
        <v>152</v>
      </c>
      <c r="G17" s="14">
        <v>3</v>
      </c>
      <c r="H17" s="15">
        <v>29</v>
      </c>
      <c r="I17" s="9">
        <v>152</v>
      </c>
      <c r="J17" s="7">
        <v>0</v>
      </c>
      <c r="K17" s="7">
        <f t="shared" si="1"/>
        <v>152</v>
      </c>
      <c r="L17" s="10">
        <v>100</v>
      </c>
      <c r="M17" s="16">
        <v>5</v>
      </c>
      <c r="N17" s="12">
        <v>5</v>
      </c>
      <c r="O17" s="12">
        <v>5</v>
      </c>
      <c r="P17" s="10">
        <v>100</v>
      </c>
      <c r="Q17" s="13">
        <v>7</v>
      </c>
      <c r="R17" s="13">
        <v>9</v>
      </c>
    </row>
    <row r="18" spans="1:18" ht="21" x14ac:dyDescent="0.35">
      <c r="A18" s="5" t="s">
        <v>36</v>
      </c>
      <c r="B18" s="7">
        <v>133</v>
      </c>
      <c r="C18" s="7">
        <v>26</v>
      </c>
      <c r="D18" s="7">
        <v>30</v>
      </c>
      <c r="E18" s="7">
        <v>13</v>
      </c>
      <c r="F18" s="7">
        <f t="shared" si="0"/>
        <v>202</v>
      </c>
      <c r="G18" s="14">
        <v>5</v>
      </c>
      <c r="H18" s="15">
        <v>20</v>
      </c>
      <c r="I18" s="9">
        <v>105</v>
      </c>
      <c r="J18" s="7">
        <v>14</v>
      </c>
      <c r="K18" s="7">
        <f t="shared" si="1"/>
        <v>119</v>
      </c>
      <c r="L18" s="10">
        <v>58.91</v>
      </c>
      <c r="M18" s="16">
        <v>5</v>
      </c>
      <c r="N18" s="12">
        <v>4</v>
      </c>
      <c r="O18" s="12">
        <v>4</v>
      </c>
      <c r="P18" s="10">
        <v>80</v>
      </c>
      <c r="Q18" s="13">
        <v>4</v>
      </c>
      <c r="R18" s="13">
        <v>4</v>
      </c>
    </row>
    <row r="19" spans="1:18" ht="21" x14ac:dyDescent="0.35">
      <c r="A19" s="5" t="s">
        <v>37</v>
      </c>
      <c r="B19" s="7">
        <v>209</v>
      </c>
      <c r="C19" s="7">
        <v>76</v>
      </c>
      <c r="D19" s="7">
        <v>76</v>
      </c>
      <c r="E19" s="7">
        <v>34</v>
      </c>
      <c r="F19" s="7">
        <f t="shared" si="0"/>
        <v>395</v>
      </c>
      <c r="G19" s="14">
        <v>23</v>
      </c>
      <c r="H19" s="15">
        <v>39</v>
      </c>
      <c r="I19" s="9">
        <v>201</v>
      </c>
      <c r="J19" s="7">
        <v>161</v>
      </c>
      <c r="K19" s="7">
        <f t="shared" si="1"/>
        <v>362</v>
      </c>
      <c r="L19" s="10">
        <v>91.65</v>
      </c>
      <c r="M19" s="16">
        <v>15</v>
      </c>
      <c r="N19" s="12">
        <v>15</v>
      </c>
      <c r="O19" s="12">
        <v>13</v>
      </c>
      <c r="P19" s="10">
        <v>86.67</v>
      </c>
      <c r="Q19" s="13">
        <v>13</v>
      </c>
      <c r="R19" s="13">
        <v>12</v>
      </c>
    </row>
    <row r="20" spans="1:18" ht="21" x14ac:dyDescent="0.35">
      <c r="A20" s="5" t="s">
        <v>38</v>
      </c>
      <c r="B20" s="7">
        <v>77</v>
      </c>
      <c r="C20" s="7">
        <v>50</v>
      </c>
      <c r="D20" s="7">
        <v>59</v>
      </c>
      <c r="E20" s="7">
        <v>5</v>
      </c>
      <c r="F20" s="7">
        <f t="shared" si="0"/>
        <v>191</v>
      </c>
      <c r="G20" s="14">
        <v>5</v>
      </c>
      <c r="H20" s="15">
        <v>27</v>
      </c>
      <c r="I20" s="9">
        <v>156</v>
      </c>
      <c r="J20" s="7">
        <v>35</v>
      </c>
      <c r="K20" s="7">
        <f t="shared" si="1"/>
        <v>191</v>
      </c>
      <c r="L20" s="10">
        <v>100</v>
      </c>
      <c r="M20" s="16">
        <v>7</v>
      </c>
      <c r="N20" s="12">
        <v>7</v>
      </c>
      <c r="O20" s="12">
        <v>7</v>
      </c>
      <c r="P20" s="10">
        <v>100</v>
      </c>
      <c r="Q20" s="13">
        <v>9</v>
      </c>
      <c r="R20" s="13">
        <v>10</v>
      </c>
    </row>
    <row r="21" spans="1:18" ht="21" x14ac:dyDescent="0.2">
      <c r="A21" s="111" t="s">
        <v>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</row>
    <row r="22" spans="1:18" ht="21" x14ac:dyDescent="0.2">
      <c r="A22" s="113" t="s">
        <v>1</v>
      </c>
      <c r="B22" s="116" t="s">
        <v>2</v>
      </c>
      <c r="C22" s="116"/>
      <c r="D22" s="116"/>
      <c r="E22" s="116"/>
      <c r="F22" s="116"/>
      <c r="G22" s="11" t="s">
        <v>3</v>
      </c>
      <c r="H22" s="17" t="s">
        <v>4</v>
      </c>
      <c r="I22" s="117" t="s">
        <v>39</v>
      </c>
      <c r="J22" s="118"/>
      <c r="K22" s="118"/>
      <c r="L22" s="119"/>
      <c r="M22" s="116" t="s">
        <v>6</v>
      </c>
      <c r="N22" s="116"/>
      <c r="O22" s="116"/>
      <c r="P22" s="116"/>
      <c r="Q22" s="120" t="s">
        <v>7</v>
      </c>
      <c r="R22" s="121"/>
    </row>
    <row r="23" spans="1:18" ht="21" x14ac:dyDescent="0.2">
      <c r="A23" s="114"/>
      <c r="B23" s="124" t="s">
        <v>8</v>
      </c>
      <c r="C23" s="125"/>
      <c r="D23" s="125"/>
      <c r="E23" s="126"/>
      <c r="F23" s="113" t="s">
        <v>9</v>
      </c>
      <c r="G23" s="113">
        <v>2561</v>
      </c>
      <c r="H23" s="113">
        <v>2561</v>
      </c>
      <c r="I23" s="94" t="s">
        <v>40</v>
      </c>
      <c r="J23" s="96" t="s">
        <v>41</v>
      </c>
      <c r="K23" s="96" t="s">
        <v>42</v>
      </c>
      <c r="L23" s="96" t="s">
        <v>13</v>
      </c>
      <c r="M23" s="96" t="s">
        <v>14</v>
      </c>
      <c r="N23" s="96" t="s">
        <v>15</v>
      </c>
      <c r="O23" s="96" t="s">
        <v>16</v>
      </c>
      <c r="P23" s="96" t="s">
        <v>17</v>
      </c>
      <c r="Q23" s="122"/>
      <c r="R23" s="123"/>
    </row>
    <row r="24" spans="1:18" ht="84" x14ac:dyDescent="0.2">
      <c r="A24" s="115"/>
      <c r="B24" s="18" t="s">
        <v>18</v>
      </c>
      <c r="C24" s="18" t="s">
        <v>19</v>
      </c>
      <c r="D24" s="18" t="s">
        <v>20</v>
      </c>
      <c r="E24" s="18" t="s">
        <v>21</v>
      </c>
      <c r="F24" s="115"/>
      <c r="G24" s="115"/>
      <c r="H24" s="115"/>
      <c r="I24" s="95"/>
      <c r="J24" s="95"/>
      <c r="K24" s="95"/>
      <c r="L24" s="95"/>
      <c r="M24" s="95"/>
      <c r="N24" s="95"/>
      <c r="O24" s="95"/>
      <c r="P24" s="95"/>
      <c r="Q24" s="19" t="s">
        <v>22</v>
      </c>
      <c r="R24" s="19" t="s">
        <v>23</v>
      </c>
    </row>
    <row r="25" spans="1:18" ht="21" x14ac:dyDescent="0.35">
      <c r="A25" s="5" t="s">
        <v>43</v>
      </c>
      <c r="B25" s="7">
        <v>310</v>
      </c>
      <c r="C25" s="7">
        <v>58</v>
      </c>
      <c r="D25" s="7">
        <v>82</v>
      </c>
      <c r="E25" s="7">
        <v>16</v>
      </c>
      <c r="F25" s="7">
        <v>466</v>
      </c>
      <c r="G25" s="14">
        <v>17</v>
      </c>
      <c r="H25" s="15">
        <v>91</v>
      </c>
      <c r="I25" s="9">
        <v>442</v>
      </c>
      <c r="J25" s="7">
        <v>24</v>
      </c>
      <c r="K25" s="7">
        <f>SUM(I25:J25)</f>
        <v>466</v>
      </c>
      <c r="L25" s="10">
        <v>100</v>
      </c>
      <c r="M25" s="16">
        <v>12</v>
      </c>
      <c r="N25" s="12">
        <v>11</v>
      </c>
      <c r="O25" s="12">
        <v>11</v>
      </c>
      <c r="P25" s="10">
        <v>100</v>
      </c>
      <c r="Q25" s="13">
        <v>28</v>
      </c>
      <c r="R25" s="13">
        <v>15</v>
      </c>
    </row>
    <row r="26" spans="1:18" ht="21" x14ac:dyDescent="0.35">
      <c r="A26" s="5" t="s">
        <v>44</v>
      </c>
      <c r="B26" s="6">
        <v>261</v>
      </c>
      <c r="C26" s="6">
        <v>134</v>
      </c>
      <c r="D26" s="6">
        <v>67</v>
      </c>
      <c r="E26" s="6">
        <v>24</v>
      </c>
      <c r="F26" s="7">
        <v>486</v>
      </c>
      <c r="G26" s="14">
        <v>8</v>
      </c>
      <c r="H26" s="15">
        <v>40</v>
      </c>
      <c r="I26" s="9">
        <v>486</v>
      </c>
      <c r="J26" s="7">
        <v>0</v>
      </c>
      <c r="K26" s="7">
        <f>SUM(I26:J26)</f>
        <v>486</v>
      </c>
      <c r="L26" s="10">
        <v>100</v>
      </c>
      <c r="M26" s="16">
        <v>10</v>
      </c>
      <c r="N26" s="12">
        <v>10</v>
      </c>
      <c r="O26" s="12">
        <v>10</v>
      </c>
      <c r="P26" s="10">
        <v>91.67</v>
      </c>
      <c r="Q26" s="13">
        <v>57</v>
      </c>
      <c r="R26" s="13">
        <v>15</v>
      </c>
    </row>
    <row r="27" spans="1:18" ht="21" x14ac:dyDescent="0.35">
      <c r="A27" s="20" t="s">
        <v>9</v>
      </c>
      <c r="B27" s="7">
        <v>3515</v>
      </c>
      <c r="C27" s="7">
        <v>1183</v>
      </c>
      <c r="D27" s="7">
        <v>1019</v>
      </c>
      <c r="E27" s="7">
        <v>302</v>
      </c>
      <c r="F27" s="7">
        <v>6052</v>
      </c>
      <c r="G27" s="14">
        <v>184</v>
      </c>
      <c r="H27" s="15">
        <v>860</v>
      </c>
      <c r="I27" s="9">
        <v>5029</v>
      </c>
      <c r="J27" s="7">
        <v>682</v>
      </c>
      <c r="K27" s="7">
        <f>SUM(I27:J27)</f>
        <v>5711</v>
      </c>
      <c r="L27" s="10">
        <v>94.37</v>
      </c>
      <c r="M27" s="15">
        <v>158</v>
      </c>
      <c r="N27" s="15">
        <v>150</v>
      </c>
      <c r="O27" s="14">
        <v>142</v>
      </c>
      <c r="P27" s="10">
        <v>89.87</v>
      </c>
      <c r="Q27" s="7">
        <v>285</v>
      </c>
      <c r="R27" s="7">
        <v>205</v>
      </c>
    </row>
  </sheetData>
  <mergeCells count="36">
    <mergeCell ref="M23:M24"/>
    <mergeCell ref="N23:N24"/>
    <mergeCell ref="O23:O24"/>
    <mergeCell ref="A21:R21"/>
    <mergeCell ref="A22:A24"/>
    <mergeCell ref="B22:F22"/>
    <mergeCell ref="I22:L22"/>
    <mergeCell ref="M22:P22"/>
    <mergeCell ref="Q22:R23"/>
    <mergeCell ref="B23:E23"/>
    <mergeCell ref="F23:F24"/>
    <mergeCell ref="P23:P24"/>
    <mergeCell ref="G23:G24"/>
    <mergeCell ref="H23:H24"/>
    <mergeCell ref="A2:R2"/>
    <mergeCell ref="A3:A5"/>
    <mergeCell ref="B3:F3"/>
    <mergeCell ref="I3:L3"/>
    <mergeCell ref="M3:P3"/>
    <mergeCell ref="Q3:R4"/>
    <mergeCell ref="B4:E4"/>
    <mergeCell ref="F4:F5"/>
    <mergeCell ref="G4:G5"/>
    <mergeCell ref="H4:H5"/>
    <mergeCell ref="O4:O5"/>
    <mergeCell ref="P4:P5"/>
    <mergeCell ref="M4:M5"/>
    <mergeCell ref="N4:N5"/>
    <mergeCell ref="I4:I5"/>
    <mergeCell ref="J4:J5"/>
    <mergeCell ref="K4:K5"/>
    <mergeCell ref="L4:L5"/>
    <mergeCell ref="I23:I24"/>
    <mergeCell ref="J23:J24"/>
    <mergeCell ref="K23:K24"/>
    <mergeCell ref="L23:L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แบบฟอร์มรายงานเขต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2019-01-04T03:40:08Z</cp:lastPrinted>
  <dcterms:created xsi:type="dcterms:W3CDTF">2018-10-05T05:06:49Z</dcterms:created>
  <dcterms:modified xsi:type="dcterms:W3CDTF">2019-07-25T02:27:07Z</dcterms:modified>
</cp:coreProperties>
</file>